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1355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8" i="1"/>
  <c r="C28"/>
  <c r="D28"/>
  <c r="E28"/>
  <c r="F28"/>
  <c r="B28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6"/>
  <c r="H7"/>
  <c r="H8"/>
  <c r="H9"/>
  <c r="H10"/>
  <c r="H11"/>
  <c r="H12"/>
  <c r="J12" s="1"/>
  <c r="H13"/>
  <c r="H14"/>
  <c r="H15"/>
  <c r="J15" s="1"/>
  <c r="H16"/>
  <c r="H17"/>
  <c r="H18"/>
  <c r="H19"/>
  <c r="H20"/>
  <c r="H21"/>
  <c r="H22"/>
  <c r="H23"/>
  <c r="J23" s="1"/>
  <c r="H24"/>
  <c r="H25"/>
  <c r="J25" s="1"/>
  <c r="H26"/>
  <c r="H27"/>
  <c r="J27" s="1"/>
  <c r="H6"/>
  <c r="J26" l="1"/>
  <c r="K28"/>
  <c r="J14"/>
  <c r="H28"/>
  <c r="L28"/>
  <c r="I28"/>
  <c r="J21"/>
  <c r="J17"/>
  <c r="J13"/>
  <c r="J11"/>
  <c r="J9"/>
  <c r="J7"/>
  <c r="J20"/>
  <c r="J24"/>
  <c r="J22"/>
  <c r="J18"/>
  <c r="J16"/>
  <c r="J10"/>
  <c r="J8"/>
  <c r="J6"/>
  <c r="J19"/>
  <c r="J28" l="1"/>
</calcChain>
</file>

<file path=xl/sharedStrings.xml><?xml version="1.0" encoding="utf-8"?>
<sst xmlns="http://schemas.openxmlformats.org/spreadsheetml/2006/main" count="48" uniqueCount="48">
  <si>
    <t>Белоярский р-он</t>
  </si>
  <si>
    <t>Березовский р-он</t>
  </si>
  <si>
    <t>Кондинский р-он</t>
  </si>
  <si>
    <t>Нефтеюганский р-он</t>
  </si>
  <si>
    <t>Нижневартовский р-он</t>
  </si>
  <si>
    <t>Октябрьский р-он</t>
  </si>
  <si>
    <t>Советский р-он</t>
  </si>
  <si>
    <t>Сургутский р-он</t>
  </si>
  <si>
    <t>Х-Мансийский р-он</t>
  </si>
  <si>
    <t xml:space="preserve">г. Когалым     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</si>
  <si>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</si>
  <si>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</si>
  <si>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</si>
  <si>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</si>
  <si>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</si>
  <si>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</si>
  <si>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</si>
  <si>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</si>
  <si>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</si>
  <si>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</si>
  <si>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</si>
  <si>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</si>
  <si>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t>Территории</t>
  </si>
  <si>
    <t>Родилось</t>
  </si>
  <si>
    <t>живыми</t>
  </si>
  <si>
    <t>мертвыми</t>
  </si>
  <si>
    <t>из них 0-6 суток</t>
  </si>
  <si>
    <t>Рождае-мость</t>
  </si>
  <si>
    <t>Младенче-ская смертность</t>
  </si>
  <si>
    <t>Умерло</t>
  </si>
  <si>
    <t>Всего</t>
  </si>
  <si>
    <t>в т.ч. до 1 года</t>
  </si>
  <si>
    <t>Общая смертность</t>
  </si>
  <si>
    <t>Среднегодовое население    Всего</t>
  </si>
  <si>
    <t>Естественный прирост</t>
  </si>
  <si>
    <r>
      <t xml:space="preserve">                                </t>
    </r>
    <r>
      <rPr>
        <sz val="12"/>
        <rFont val="Arial Cyr"/>
        <charset val="204"/>
      </rPr>
      <t xml:space="preserve">  </t>
    </r>
    <r>
      <rPr>
        <b/>
        <sz val="12"/>
        <rFont val="Arial Cyr"/>
        <charset val="204"/>
      </rPr>
      <t xml:space="preserve">                             </t>
    </r>
  </si>
  <si>
    <t>Таблица  3</t>
  </si>
  <si>
    <t>Перина-тальная смерт-ность</t>
  </si>
  <si>
    <t>Всего округ 2009</t>
  </si>
  <si>
    <t xml:space="preserve">Всего округ 2008 </t>
  </si>
  <si>
    <t xml:space="preserve">Всего округ 2010 </t>
  </si>
  <si>
    <t>Всего округ 2011</t>
  </si>
  <si>
    <t>Всего округ 2012</t>
  </si>
  <si>
    <t xml:space="preserve">Всего округ 2007 </t>
  </si>
  <si>
    <t xml:space="preserve">Всего округ 2006 </t>
  </si>
  <si>
    <t>Всего округ 2013</t>
  </si>
  <si>
    <t>Всего округ 2014</t>
  </si>
  <si>
    <t xml:space="preserve">Демографические процессы в  ХМАО-Югре за 2014 год . 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</si>
</sst>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0"/>
      <color indexed="9"/>
      <name val="Arial Cyr"/>
      <charset val="204"/>
    </font>
    <font>
      <b/>
      <sz val="11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0" fontId="0" fillId="0" borderId="4" xfId="0" applyFill="1" applyBorder="1" applyAlignment="1">
      <alignment horizontal="left" vertical="center" wrapText="1" readingOrder="1"/>
    </xf>
    <xf numFmtId="0" fontId="1" fillId="0" borderId="4" xfId="0" applyFont="1" applyFill="1" applyBorder="1" applyAlignment="1">
      <alignment horizontal="left" vertical="center" wrapText="1" readingOrder="1"/>
    </xf>
    <xf numFmtId="0" fontId="1" fillId="3" borderId="4" xfId="0" applyFont="1" applyFill="1" applyBorder="1" applyAlignment="1">
      <alignment horizontal="left" vertical="center" wrapText="1" readingOrder="1"/>
    </xf>
    <xf numFmtId="0" fontId="0" fillId="3" borderId="4" xfId="0" applyFill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 readingOrder="1"/>
    </xf>
    <xf numFmtId="0" fontId="0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wrapText="1"/>
    </xf>
    <xf numFmtId="0" fontId="0" fillId="0" borderId="9" xfId="0" applyBorder="1" applyAlignment="1"/>
    <xf numFmtId="0" fontId="0" fillId="0" borderId="1" xfId="0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7" fillId="5" borderId="4" xfId="0" applyFont="1" applyFill="1" applyBorder="1" applyAlignment="1">
      <alignment horizontal="left" vertical="center" wrapText="1" readingOrder="1"/>
    </xf>
    <xf numFmtId="164" fontId="7" fillId="5" borderId="1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tabSelected="1" topLeftCell="A10" workbookViewId="0">
      <selection activeCell="B26" sqref="B26"/>
    </sheetView>
  </sheetViews>
  <sheetFormatPr defaultRowHeight="12.75"/>
  <cols>
    <col min="1" max="1" width="23.28515625" customWidth="1"/>
    <col min="2" max="2" width="15.7109375" style="3" customWidth="1"/>
    <col min="3" max="3" width="9.7109375" customWidth="1"/>
    <col min="4" max="4" width="9.85546875" customWidth="1"/>
    <col min="5" max="6" width="9.7109375" customWidth="1"/>
    <col min="7" max="7" width="10" customWidth="1"/>
    <col min="8" max="8" width="11" customWidth="1"/>
    <col min="9" max="10" width="10.85546875" customWidth="1"/>
    <col min="11" max="11" width="10.42578125" customWidth="1"/>
    <col min="12" max="12" width="10.28515625" customWidth="1"/>
    <col min="13" max="13" width="9.7109375" customWidth="1"/>
  </cols>
  <sheetData>
    <row r="1" spans="1:17" ht="12.75" customHeight="1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37" t="s">
        <v>36</v>
      </c>
      <c r="L1" s="37"/>
      <c r="M1" s="7"/>
      <c r="N1" s="1"/>
      <c r="O1" s="1"/>
      <c r="P1" s="1"/>
    </row>
    <row r="2" spans="1:17" ht="12.75" customHeight="1">
      <c r="A2" s="36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5"/>
      <c r="N2" s="1"/>
      <c r="O2" s="1"/>
      <c r="P2" s="1"/>
    </row>
    <row r="3" spans="1:17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8"/>
      <c r="N3" s="1"/>
      <c r="O3" s="1"/>
      <c r="P3" s="1"/>
    </row>
    <row r="4" spans="1:17" ht="12.75" customHeight="1">
      <c r="A4" s="38" t="s">
        <v>22</v>
      </c>
      <c r="B4" s="38" t="s">
        <v>33</v>
      </c>
      <c r="C4" s="41" t="s">
        <v>23</v>
      </c>
      <c r="D4" s="42"/>
      <c r="E4" s="41" t="s">
        <v>29</v>
      </c>
      <c r="F4" s="43"/>
      <c r="G4" s="42"/>
      <c r="H4" s="35" t="s">
        <v>27</v>
      </c>
      <c r="I4" s="35" t="s">
        <v>32</v>
      </c>
      <c r="J4" s="35" t="s">
        <v>34</v>
      </c>
      <c r="K4" s="35" t="s">
        <v>28</v>
      </c>
      <c r="L4" s="35" t="s">
        <v>37</v>
      </c>
    </row>
    <row r="5" spans="1:17" ht="41.25" customHeight="1">
      <c r="A5" s="39"/>
      <c r="B5" s="40"/>
      <c r="C5" s="2" t="s">
        <v>24</v>
      </c>
      <c r="D5" s="2" t="s">
        <v>25</v>
      </c>
      <c r="E5" s="2" t="s">
        <v>30</v>
      </c>
      <c r="F5" s="2" t="s">
        <v>31</v>
      </c>
      <c r="G5" s="2" t="s">
        <v>26</v>
      </c>
      <c r="H5" s="35"/>
      <c r="I5" s="35"/>
      <c r="J5" s="35"/>
      <c r="K5" s="35"/>
      <c r="L5" s="35"/>
    </row>
    <row r="6" spans="1:17" ht="15.75" customHeight="1">
      <c r="A6" s="21" t="s">
        <v>0</v>
      </c>
      <c r="B6" s="29">
        <v>29779</v>
      </c>
      <c r="C6" s="30">
        <v>413</v>
      </c>
      <c r="D6" s="17">
        <v>2</v>
      </c>
      <c r="E6" s="19">
        <v>184</v>
      </c>
      <c r="F6" s="19">
        <v>2</v>
      </c>
      <c r="G6" s="19">
        <v>2</v>
      </c>
      <c r="H6" s="18">
        <f>(C6*1000)/B6</f>
        <v>13.868833741898653</v>
      </c>
      <c r="I6" s="18">
        <f>(E6*1000)/B6</f>
        <v>6.1788508680613852</v>
      </c>
      <c r="J6" s="18">
        <f>H6-I6</f>
        <v>7.689982873837268</v>
      </c>
      <c r="K6" s="18">
        <f>(F6*1000)/C6</f>
        <v>4.8426150121065374</v>
      </c>
      <c r="L6" s="18">
        <f>(G6+D6)*1000/(C6+D6)</f>
        <v>9.6385542168674707</v>
      </c>
      <c r="M6" s="9"/>
      <c r="N6" s="9"/>
      <c r="O6" s="9"/>
      <c r="P6" s="9"/>
      <c r="Q6" s="9"/>
    </row>
    <row r="7" spans="1:17" ht="15" customHeight="1">
      <c r="A7" s="22" t="s">
        <v>1</v>
      </c>
      <c r="B7" s="29">
        <v>24071</v>
      </c>
      <c r="C7" s="30">
        <v>428</v>
      </c>
      <c r="D7" s="17">
        <v>1</v>
      </c>
      <c r="E7" s="19">
        <v>269</v>
      </c>
      <c r="F7" s="19">
        <v>3</v>
      </c>
      <c r="G7" s="19">
        <v>0</v>
      </c>
      <c r="H7" s="18">
        <f t="shared" ref="H7:H27" si="0">(C7*1000)/B7</f>
        <v>17.780732001163226</v>
      </c>
      <c r="I7" s="18">
        <f t="shared" ref="I7:I27" si="1">(E7*1000)/B7</f>
        <v>11.175273150263802</v>
      </c>
      <c r="J7" s="18">
        <f t="shared" ref="J7:J27" si="2">H7-I7</f>
        <v>6.6054588508994243</v>
      </c>
      <c r="K7" s="18">
        <f t="shared" ref="K7:K27" si="3">(F7*1000)/C7</f>
        <v>7.009345794392523</v>
      </c>
      <c r="L7" s="18">
        <f t="shared" ref="L7:L27" si="4">(G7+D7)*1000/(C7+D7)</f>
        <v>2.3310023310023311</v>
      </c>
      <c r="M7" s="9"/>
      <c r="N7" s="9"/>
      <c r="O7" s="9"/>
      <c r="P7" s="9"/>
      <c r="Q7" s="9"/>
    </row>
    <row r="8" spans="1:17" ht="15" customHeight="1">
      <c r="A8" s="23" t="s">
        <v>2</v>
      </c>
      <c r="B8" s="29">
        <v>32343</v>
      </c>
      <c r="C8" s="30">
        <v>528</v>
      </c>
      <c r="D8" s="17">
        <v>1</v>
      </c>
      <c r="E8" s="19">
        <v>446</v>
      </c>
      <c r="F8" s="19">
        <v>2</v>
      </c>
      <c r="G8" s="19">
        <v>1</v>
      </c>
      <c r="H8" s="18">
        <f t="shared" si="0"/>
        <v>16.32501623226046</v>
      </c>
      <c r="I8" s="18">
        <f t="shared" si="1"/>
        <v>13.789691741644251</v>
      </c>
      <c r="J8" s="18">
        <f t="shared" si="2"/>
        <v>2.5353244906162082</v>
      </c>
      <c r="K8" s="18">
        <f t="shared" si="3"/>
        <v>3.7878787878787881</v>
      </c>
      <c r="L8" s="18">
        <f t="shared" si="4"/>
        <v>3.7807183364839321</v>
      </c>
      <c r="M8" s="9"/>
      <c r="N8" s="9"/>
      <c r="O8" s="9"/>
      <c r="P8" s="9"/>
      <c r="Q8" s="9"/>
    </row>
    <row r="9" spans="1:17" ht="12.6" customHeight="1">
      <c r="A9" s="24" t="s">
        <v>3</v>
      </c>
      <c r="B9" s="29">
        <v>44401</v>
      </c>
      <c r="C9" s="30">
        <v>562</v>
      </c>
      <c r="D9" s="17">
        <v>1</v>
      </c>
      <c r="E9" s="19">
        <v>256</v>
      </c>
      <c r="F9" s="19">
        <v>5</v>
      </c>
      <c r="G9" s="19">
        <v>0</v>
      </c>
      <c r="H9" s="18">
        <f t="shared" si="0"/>
        <v>12.65737258169861</v>
      </c>
      <c r="I9" s="18">
        <f t="shared" si="1"/>
        <v>5.765635909101146</v>
      </c>
      <c r="J9" s="18">
        <f t="shared" si="2"/>
        <v>6.8917366725974638</v>
      </c>
      <c r="K9" s="18">
        <f t="shared" si="3"/>
        <v>8.8967971530249113</v>
      </c>
      <c r="L9" s="18">
        <f t="shared" si="4"/>
        <v>1.7761989342806395</v>
      </c>
      <c r="M9" s="9"/>
      <c r="N9" s="9"/>
      <c r="O9" s="9"/>
      <c r="P9" s="9"/>
      <c r="Q9" s="9"/>
    </row>
    <row r="10" spans="1:17" ht="15" customHeight="1">
      <c r="A10" s="24" t="s">
        <v>4</v>
      </c>
      <c r="B10" s="29">
        <v>35762</v>
      </c>
      <c r="C10" s="30">
        <v>493</v>
      </c>
      <c r="D10" s="17">
        <v>0</v>
      </c>
      <c r="E10" s="19">
        <v>180</v>
      </c>
      <c r="F10" s="19">
        <v>2</v>
      </c>
      <c r="G10" s="19">
        <v>0</v>
      </c>
      <c r="H10" s="18">
        <f t="shared" si="0"/>
        <v>13.785582461830995</v>
      </c>
      <c r="I10" s="18">
        <f t="shared" si="1"/>
        <v>5.0332755438733852</v>
      </c>
      <c r="J10" s="18">
        <f t="shared" si="2"/>
        <v>8.7523069179576094</v>
      </c>
      <c r="K10" s="18">
        <f t="shared" si="3"/>
        <v>4.056795131845842</v>
      </c>
      <c r="L10" s="18">
        <f t="shared" si="4"/>
        <v>0</v>
      </c>
      <c r="M10" s="9"/>
      <c r="N10" s="9"/>
      <c r="O10" s="9"/>
      <c r="P10" s="9"/>
      <c r="Q10" s="9"/>
    </row>
    <row r="11" spans="1:17" ht="15" customHeight="1">
      <c r="A11" s="23" t="s">
        <v>5</v>
      </c>
      <c r="B11" s="29">
        <v>29790</v>
      </c>
      <c r="C11" s="30">
        <v>486</v>
      </c>
      <c r="D11" s="17">
        <v>2</v>
      </c>
      <c r="E11" s="19">
        <v>309</v>
      </c>
      <c r="F11" s="19">
        <v>1</v>
      </c>
      <c r="G11" s="19">
        <v>0</v>
      </c>
      <c r="H11" s="18">
        <f t="shared" si="0"/>
        <v>16.314199395770391</v>
      </c>
      <c r="I11" s="18">
        <f t="shared" si="1"/>
        <v>10.372608257804632</v>
      </c>
      <c r="J11" s="18">
        <f t="shared" si="2"/>
        <v>5.9415911379657587</v>
      </c>
      <c r="K11" s="18">
        <f t="shared" si="3"/>
        <v>2.0576131687242798</v>
      </c>
      <c r="L11" s="18">
        <f t="shared" si="4"/>
        <v>4.0983606557377046</v>
      </c>
      <c r="M11" s="9"/>
      <c r="N11" s="9"/>
      <c r="O11" s="9"/>
      <c r="P11" s="9"/>
      <c r="Q11" s="9"/>
    </row>
    <row r="12" spans="1:17" ht="14.25" customHeight="1">
      <c r="A12" s="24" t="s">
        <v>6</v>
      </c>
      <c r="B12" s="29">
        <v>48386</v>
      </c>
      <c r="C12" s="30">
        <v>719</v>
      </c>
      <c r="D12" s="17">
        <v>1</v>
      </c>
      <c r="E12" s="19">
        <v>515</v>
      </c>
      <c r="F12" s="19">
        <v>6</v>
      </c>
      <c r="G12" s="19">
        <v>2</v>
      </c>
      <c r="H12" s="18">
        <f t="shared" si="0"/>
        <v>14.859670152523456</v>
      </c>
      <c r="I12" s="18">
        <f t="shared" si="1"/>
        <v>10.643574587690654</v>
      </c>
      <c r="J12" s="18">
        <f t="shared" si="2"/>
        <v>4.216095564832802</v>
      </c>
      <c r="K12" s="18">
        <f t="shared" si="3"/>
        <v>8.3449235048678716</v>
      </c>
      <c r="L12" s="18">
        <f t="shared" si="4"/>
        <v>4.166666666666667</v>
      </c>
      <c r="M12" s="9"/>
      <c r="N12" s="9"/>
      <c r="O12" s="9"/>
      <c r="P12" s="9"/>
      <c r="Q12" s="9"/>
    </row>
    <row r="13" spans="1:17" ht="15" customHeight="1">
      <c r="A13" s="23" t="s">
        <v>7</v>
      </c>
      <c r="B13" s="29">
        <v>121607</v>
      </c>
      <c r="C13" s="30">
        <v>2077</v>
      </c>
      <c r="D13" s="19">
        <v>6</v>
      </c>
      <c r="E13" s="19">
        <v>557</v>
      </c>
      <c r="F13" s="19">
        <v>11</v>
      </c>
      <c r="G13" s="19">
        <v>1</v>
      </c>
      <c r="H13" s="18">
        <f t="shared" si="0"/>
        <v>17.079608904092691</v>
      </c>
      <c r="I13" s="18">
        <f t="shared" si="1"/>
        <v>4.5803284350407463</v>
      </c>
      <c r="J13" s="18">
        <f t="shared" si="2"/>
        <v>12.499280469051945</v>
      </c>
      <c r="K13" s="18">
        <f t="shared" si="3"/>
        <v>5.2961001444390945</v>
      </c>
      <c r="L13" s="18">
        <f t="shared" si="4"/>
        <v>3.3605376860297649</v>
      </c>
      <c r="M13" s="9"/>
      <c r="N13" s="9"/>
      <c r="O13" s="9"/>
      <c r="P13" s="9"/>
      <c r="Q13" s="9"/>
    </row>
    <row r="14" spans="1:17" ht="15.75" customHeight="1">
      <c r="A14" s="24" t="s">
        <v>8</v>
      </c>
      <c r="B14" s="29">
        <v>19892</v>
      </c>
      <c r="C14" s="30">
        <v>287</v>
      </c>
      <c r="D14" s="19">
        <v>2</v>
      </c>
      <c r="E14" s="19">
        <v>190</v>
      </c>
      <c r="F14" s="19">
        <v>1</v>
      </c>
      <c r="G14" s="19">
        <v>0</v>
      </c>
      <c r="H14" s="18">
        <f t="shared" si="0"/>
        <v>14.427910717876534</v>
      </c>
      <c r="I14" s="18">
        <f t="shared" si="1"/>
        <v>9.551578524029761</v>
      </c>
      <c r="J14" s="18">
        <f t="shared" si="2"/>
        <v>4.876332193846773</v>
      </c>
      <c r="K14" s="18">
        <f t="shared" si="3"/>
        <v>3.484320557491289</v>
      </c>
      <c r="L14" s="18">
        <f t="shared" si="4"/>
        <v>6.9204152249134951</v>
      </c>
      <c r="M14" s="9"/>
      <c r="N14" s="9"/>
      <c r="O14" s="9"/>
      <c r="P14" s="9"/>
      <c r="Q14" s="9"/>
    </row>
    <row r="15" spans="1:17" ht="15" customHeight="1">
      <c r="A15" s="24" t="s">
        <v>9</v>
      </c>
      <c r="B15" s="29">
        <v>61737</v>
      </c>
      <c r="C15" s="30">
        <v>1003</v>
      </c>
      <c r="D15" s="19">
        <v>3</v>
      </c>
      <c r="E15" s="19">
        <v>219</v>
      </c>
      <c r="F15" s="31">
        <v>5</v>
      </c>
      <c r="G15" s="19">
        <v>2</v>
      </c>
      <c r="H15" s="18">
        <f t="shared" si="0"/>
        <v>16.246335260864637</v>
      </c>
      <c r="I15" s="18">
        <f t="shared" si="1"/>
        <v>3.5473055056125178</v>
      </c>
      <c r="J15" s="18">
        <f t="shared" si="2"/>
        <v>12.69902975525212</v>
      </c>
      <c r="K15" s="18">
        <f t="shared" si="3"/>
        <v>4.9850448654037889</v>
      </c>
      <c r="L15" s="18">
        <f t="shared" si="4"/>
        <v>4.9701789264413518</v>
      </c>
      <c r="M15" s="9"/>
      <c r="N15" s="9"/>
      <c r="O15" s="9"/>
      <c r="P15" s="9"/>
      <c r="Q15" s="9"/>
    </row>
    <row r="16" spans="1:17" ht="15.75" customHeight="1">
      <c r="A16" s="24" t="s">
        <v>10</v>
      </c>
      <c r="B16" s="29">
        <v>42879</v>
      </c>
      <c r="C16" s="30">
        <v>562</v>
      </c>
      <c r="D16" s="19">
        <v>3</v>
      </c>
      <c r="E16" s="19">
        <v>182</v>
      </c>
      <c r="F16" s="31">
        <v>4</v>
      </c>
      <c r="G16" s="19">
        <v>1</v>
      </c>
      <c r="H16" s="18">
        <f t="shared" si="0"/>
        <v>13.106648942372724</v>
      </c>
      <c r="I16" s="18">
        <f t="shared" si="1"/>
        <v>4.2445019706616289</v>
      </c>
      <c r="J16" s="18">
        <f t="shared" si="2"/>
        <v>8.8621469717110948</v>
      </c>
      <c r="K16" s="18">
        <f t="shared" si="3"/>
        <v>7.117437722419929</v>
      </c>
      <c r="L16" s="18">
        <f t="shared" si="4"/>
        <v>7.0796460176991154</v>
      </c>
      <c r="M16" s="9"/>
      <c r="N16" s="9"/>
      <c r="O16" s="9"/>
      <c r="P16" s="9"/>
      <c r="Q16" s="9"/>
    </row>
    <row r="17" spans="1:17" ht="14.25" customHeight="1">
      <c r="A17" s="23" t="s">
        <v>11</v>
      </c>
      <c r="B17" s="29">
        <v>56042</v>
      </c>
      <c r="C17" s="30">
        <v>934</v>
      </c>
      <c r="D17" s="19">
        <v>1</v>
      </c>
      <c r="E17" s="19">
        <v>370</v>
      </c>
      <c r="F17" s="31">
        <v>5</v>
      </c>
      <c r="G17" s="19">
        <v>2</v>
      </c>
      <c r="H17" s="18">
        <f t="shared" si="0"/>
        <v>16.66607187466543</v>
      </c>
      <c r="I17" s="18">
        <f t="shared" si="1"/>
        <v>6.6021912137325574</v>
      </c>
      <c r="J17" s="18">
        <f t="shared" si="2"/>
        <v>10.063880660932874</v>
      </c>
      <c r="K17" s="18">
        <f t="shared" si="3"/>
        <v>5.3533190578158454</v>
      </c>
      <c r="L17" s="18">
        <f t="shared" si="4"/>
        <v>3.2085561497326203</v>
      </c>
      <c r="M17" s="9"/>
      <c r="N17" s="9"/>
      <c r="O17" s="9"/>
      <c r="P17" s="9"/>
      <c r="Q17" s="9"/>
    </row>
    <row r="18" spans="1:17" ht="15" customHeight="1">
      <c r="A18" s="24" t="s">
        <v>12</v>
      </c>
      <c r="B18" s="29">
        <v>56282</v>
      </c>
      <c r="C18" s="30">
        <v>929</v>
      </c>
      <c r="D18" s="19">
        <v>2</v>
      </c>
      <c r="E18" s="19">
        <v>436</v>
      </c>
      <c r="F18" s="31">
        <v>0</v>
      </c>
      <c r="G18" s="19">
        <v>0</v>
      </c>
      <c r="H18" s="18">
        <f t="shared" si="0"/>
        <v>16.506165381471874</v>
      </c>
      <c r="I18" s="18">
        <f t="shared" si="1"/>
        <v>7.7467040972246899</v>
      </c>
      <c r="J18" s="18">
        <f t="shared" si="2"/>
        <v>8.759461284247184</v>
      </c>
      <c r="K18" s="18">
        <f t="shared" si="3"/>
        <v>0</v>
      </c>
      <c r="L18" s="18">
        <f t="shared" si="4"/>
        <v>2.1482277121374866</v>
      </c>
      <c r="M18" s="9"/>
      <c r="N18" s="9"/>
      <c r="O18" s="9"/>
      <c r="P18" s="9"/>
      <c r="Q18" s="9"/>
    </row>
    <row r="19" spans="1:17" ht="15" customHeight="1">
      <c r="A19" s="23" t="s">
        <v>13</v>
      </c>
      <c r="B19" s="29">
        <v>17601</v>
      </c>
      <c r="C19" s="30">
        <v>307</v>
      </c>
      <c r="D19" s="19">
        <v>2</v>
      </c>
      <c r="E19" s="32">
        <v>65</v>
      </c>
      <c r="F19" s="31">
        <v>2</v>
      </c>
      <c r="G19" s="19">
        <v>2</v>
      </c>
      <c r="H19" s="18">
        <f t="shared" si="0"/>
        <v>17.44219078461451</v>
      </c>
      <c r="I19" s="18">
        <f t="shared" si="1"/>
        <v>3.6929719902278282</v>
      </c>
      <c r="J19" s="18">
        <f t="shared" si="2"/>
        <v>13.749218794386682</v>
      </c>
      <c r="K19" s="18">
        <f t="shared" si="3"/>
        <v>6.5146579804560263</v>
      </c>
      <c r="L19" s="18">
        <f t="shared" si="4"/>
        <v>12.944983818770227</v>
      </c>
      <c r="M19" s="9"/>
      <c r="N19" s="9"/>
      <c r="O19" s="9"/>
      <c r="P19" s="9"/>
      <c r="Q19" s="9"/>
    </row>
    <row r="20" spans="1:17" ht="16.5" customHeight="1">
      <c r="A20" s="24" t="s">
        <v>14</v>
      </c>
      <c r="B20" s="29">
        <v>41003</v>
      </c>
      <c r="C20" s="30">
        <v>786</v>
      </c>
      <c r="D20" s="19">
        <v>2</v>
      </c>
      <c r="E20" s="19">
        <v>233</v>
      </c>
      <c r="F20" s="31">
        <v>1</v>
      </c>
      <c r="G20" s="19">
        <v>1</v>
      </c>
      <c r="H20" s="18">
        <f t="shared" si="0"/>
        <v>19.169329073482427</v>
      </c>
      <c r="I20" s="18">
        <f t="shared" si="1"/>
        <v>5.6825110357778703</v>
      </c>
      <c r="J20" s="18">
        <f t="shared" si="2"/>
        <v>13.486818037704555</v>
      </c>
      <c r="K20" s="18">
        <f t="shared" si="3"/>
        <v>1.272264631043257</v>
      </c>
      <c r="L20" s="18">
        <f t="shared" si="4"/>
        <v>3.8071065989847717</v>
      </c>
      <c r="M20" s="9"/>
      <c r="N20" s="9"/>
      <c r="O20" s="9"/>
      <c r="P20" s="9"/>
      <c r="Q20" s="9"/>
    </row>
    <row r="21" spans="1:17" ht="15" customHeight="1">
      <c r="A21" s="24" t="s">
        <v>15</v>
      </c>
      <c r="B21" s="29">
        <v>43044</v>
      </c>
      <c r="C21" s="30">
        <v>735</v>
      </c>
      <c r="D21" s="17">
        <v>3</v>
      </c>
      <c r="E21" s="19">
        <v>249</v>
      </c>
      <c r="F21" s="31">
        <v>2</v>
      </c>
      <c r="G21" s="19">
        <v>1</v>
      </c>
      <c r="H21" s="18">
        <f t="shared" si="0"/>
        <v>17.075550599386673</v>
      </c>
      <c r="I21" s="18">
        <f t="shared" si="1"/>
        <v>5.7847783663228327</v>
      </c>
      <c r="J21" s="18">
        <f t="shared" si="2"/>
        <v>11.290772233063841</v>
      </c>
      <c r="K21" s="18">
        <f t="shared" si="3"/>
        <v>2.7210884353741496</v>
      </c>
      <c r="L21" s="18">
        <f t="shared" si="4"/>
        <v>5.4200542005420056</v>
      </c>
      <c r="M21" s="9"/>
      <c r="N21" s="9"/>
      <c r="O21" s="9"/>
      <c r="P21" s="9"/>
      <c r="Q21" s="9"/>
    </row>
    <row r="22" spans="1:17" ht="15" customHeight="1">
      <c r="A22" s="24" t="s">
        <v>16</v>
      </c>
      <c r="B22" s="29">
        <v>40127</v>
      </c>
      <c r="C22" s="30">
        <v>634</v>
      </c>
      <c r="D22" s="17">
        <v>1</v>
      </c>
      <c r="E22" s="19">
        <v>326</v>
      </c>
      <c r="F22" s="31">
        <v>3</v>
      </c>
      <c r="G22" s="19">
        <v>1</v>
      </c>
      <c r="H22" s="18">
        <f t="shared" si="0"/>
        <v>15.799835522216961</v>
      </c>
      <c r="I22" s="18">
        <f t="shared" si="1"/>
        <v>8.1242056470705517</v>
      </c>
      <c r="J22" s="18">
        <f t="shared" si="2"/>
        <v>7.6756298751464094</v>
      </c>
      <c r="K22" s="18">
        <f t="shared" si="3"/>
        <v>4.7318611987381702</v>
      </c>
      <c r="L22" s="18">
        <f t="shared" si="4"/>
        <v>3.1496062992125986</v>
      </c>
      <c r="M22" s="9"/>
      <c r="N22" s="9"/>
      <c r="O22" s="9"/>
      <c r="P22" s="9"/>
      <c r="Q22" s="9"/>
    </row>
    <row r="23" spans="1:17" ht="15" customHeight="1">
      <c r="A23" s="24" t="s">
        <v>17</v>
      </c>
      <c r="B23" s="29">
        <v>36080</v>
      </c>
      <c r="C23" s="30">
        <v>590</v>
      </c>
      <c r="D23" s="17">
        <v>2</v>
      </c>
      <c r="E23" s="19">
        <v>268</v>
      </c>
      <c r="F23" s="31">
        <v>5</v>
      </c>
      <c r="G23" s="19">
        <v>1</v>
      </c>
      <c r="H23" s="18">
        <f t="shared" si="0"/>
        <v>16.352549889135254</v>
      </c>
      <c r="I23" s="18">
        <f t="shared" si="1"/>
        <v>7.4279379157427936</v>
      </c>
      <c r="J23" s="18">
        <f t="shared" si="2"/>
        <v>8.9246119733924605</v>
      </c>
      <c r="K23" s="18">
        <f t="shared" si="3"/>
        <v>8.4745762711864412</v>
      </c>
      <c r="L23" s="18">
        <f t="shared" si="4"/>
        <v>5.0675675675675675</v>
      </c>
      <c r="M23" s="9"/>
      <c r="N23" s="9"/>
      <c r="O23" s="9"/>
      <c r="P23" s="9"/>
      <c r="Q23" s="9"/>
    </row>
    <row r="24" spans="1:17" ht="15" customHeight="1">
      <c r="A24" s="24" t="s">
        <v>18</v>
      </c>
      <c r="B24" s="29">
        <v>125609</v>
      </c>
      <c r="C24" s="30">
        <v>1921</v>
      </c>
      <c r="D24" s="17">
        <v>10</v>
      </c>
      <c r="E24" s="19">
        <v>766</v>
      </c>
      <c r="F24" s="19">
        <v>5</v>
      </c>
      <c r="G24" s="19">
        <v>1</v>
      </c>
      <c r="H24" s="18">
        <f t="shared" si="0"/>
        <v>15.293490116154096</v>
      </c>
      <c r="I24" s="18">
        <f t="shared" si="1"/>
        <v>6.0982891353326591</v>
      </c>
      <c r="J24" s="18">
        <f t="shared" si="2"/>
        <v>9.1952009808214363</v>
      </c>
      <c r="K24" s="18">
        <f t="shared" si="3"/>
        <v>2.6028110359187924</v>
      </c>
      <c r="L24" s="18">
        <f t="shared" si="4"/>
        <v>5.6965302951838428</v>
      </c>
      <c r="M24" s="9"/>
      <c r="N24" s="9"/>
      <c r="O24" s="9"/>
      <c r="P24" s="9"/>
      <c r="Q24" s="9"/>
    </row>
    <row r="25" spans="1:17" ht="15.75" customHeight="1">
      <c r="A25" s="23" t="s">
        <v>19</v>
      </c>
      <c r="B25" s="29">
        <v>267225</v>
      </c>
      <c r="C25" s="30">
        <v>4623</v>
      </c>
      <c r="D25" s="17">
        <v>15</v>
      </c>
      <c r="E25" s="19">
        <v>1718</v>
      </c>
      <c r="F25" s="19">
        <v>26</v>
      </c>
      <c r="G25" s="19">
        <v>4</v>
      </c>
      <c r="H25" s="18">
        <f t="shared" si="0"/>
        <v>17.300028066236319</v>
      </c>
      <c r="I25" s="18">
        <f t="shared" si="1"/>
        <v>6.4290391991767235</v>
      </c>
      <c r="J25" s="18">
        <f t="shared" si="2"/>
        <v>10.870988867059594</v>
      </c>
      <c r="K25" s="18">
        <f t="shared" si="3"/>
        <v>5.624053644819381</v>
      </c>
      <c r="L25" s="18">
        <f t="shared" si="4"/>
        <v>4.0965933592065547</v>
      </c>
      <c r="M25" s="9"/>
      <c r="N25" s="9"/>
      <c r="O25" s="9"/>
      <c r="P25" s="9"/>
      <c r="Q25" s="9"/>
    </row>
    <row r="26" spans="1:17" ht="14.25">
      <c r="A26" s="23" t="s">
        <v>20</v>
      </c>
      <c r="B26" s="29">
        <v>336579</v>
      </c>
      <c r="C26" s="30">
        <v>6919</v>
      </c>
      <c r="D26" s="17">
        <v>20</v>
      </c>
      <c r="E26" s="19">
        <v>2044</v>
      </c>
      <c r="F26" s="19">
        <v>23</v>
      </c>
      <c r="G26" s="19">
        <v>1</v>
      </c>
      <c r="H26" s="18">
        <f t="shared" si="0"/>
        <v>20.556838067734468</v>
      </c>
      <c r="I26" s="18">
        <f t="shared" si="1"/>
        <v>6.0728684796139989</v>
      </c>
      <c r="J26" s="18">
        <f t="shared" si="2"/>
        <v>14.48396958812047</v>
      </c>
      <c r="K26" s="18">
        <f t="shared" si="3"/>
        <v>3.32417979476803</v>
      </c>
      <c r="L26" s="18">
        <f t="shared" si="4"/>
        <v>3.0263726761781236</v>
      </c>
      <c r="M26" s="9"/>
      <c r="N26" s="9"/>
      <c r="O26" s="9"/>
      <c r="P26" s="9"/>
      <c r="Q26" s="9"/>
    </row>
    <row r="27" spans="1:17" ht="15" customHeight="1">
      <c r="A27" s="21" t="s">
        <v>21</v>
      </c>
      <c r="B27" s="29">
        <v>94423</v>
      </c>
      <c r="C27" s="30">
        <v>1740</v>
      </c>
      <c r="D27" s="17">
        <v>6</v>
      </c>
      <c r="E27" s="19">
        <v>529</v>
      </c>
      <c r="F27" s="19">
        <v>9</v>
      </c>
      <c r="G27" s="19">
        <v>5</v>
      </c>
      <c r="H27" s="18">
        <f t="shared" si="0"/>
        <v>18.427713586732047</v>
      </c>
      <c r="I27" s="18">
        <f t="shared" si="1"/>
        <v>5.6024485559662374</v>
      </c>
      <c r="J27" s="18">
        <f t="shared" si="2"/>
        <v>12.825265030765809</v>
      </c>
      <c r="K27" s="18">
        <f t="shared" si="3"/>
        <v>5.1724137931034484</v>
      </c>
      <c r="L27" s="18">
        <f t="shared" si="4"/>
        <v>6.3001145475372278</v>
      </c>
      <c r="M27" s="9"/>
      <c r="N27" s="9"/>
      <c r="O27" s="9"/>
      <c r="P27" s="9"/>
      <c r="Q27" s="9"/>
    </row>
    <row r="28" spans="1:17" ht="15" customHeight="1">
      <c r="A28" s="44" t="s">
        <v>46</v>
      </c>
      <c r="B28" s="33">
        <f>SUM(B6:B27)</f>
        <v>1604662</v>
      </c>
      <c r="C28" s="33">
        <f t="shared" ref="C28:F28" si="5">SUM(C6:C27)</f>
        <v>27676</v>
      </c>
      <c r="D28" s="33">
        <f t="shared" si="5"/>
        <v>86</v>
      </c>
      <c r="E28" s="33">
        <f t="shared" si="5"/>
        <v>10311</v>
      </c>
      <c r="F28" s="33">
        <f t="shared" si="5"/>
        <v>123</v>
      </c>
      <c r="G28" s="33">
        <f>SUM(G6:G27)</f>
        <v>28</v>
      </c>
      <c r="H28" s="45">
        <f>(C28*1000)/B28</f>
        <v>17.247245837441156</v>
      </c>
      <c r="I28" s="12">
        <f>(E28*1000)/B28</f>
        <v>6.4256522557398377</v>
      </c>
      <c r="J28" s="20">
        <f>H28-I28</f>
        <v>10.821593581701318</v>
      </c>
      <c r="K28" s="12">
        <f>(F28*1000)/C28</f>
        <v>4.4442838560485622</v>
      </c>
      <c r="L28" s="12">
        <f>(G28+D28)*1000/(C28+D28)</f>
        <v>4.106332396801383</v>
      </c>
    </row>
    <row r="29" spans="1:17" ht="15" customHeight="1">
      <c r="A29" s="25" t="s">
        <v>45</v>
      </c>
      <c r="B29" s="28">
        <v>1590655</v>
      </c>
      <c r="C29" s="26">
        <v>27876</v>
      </c>
      <c r="D29" s="11">
        <v>116</v>
      </c>
      <c r="E29" s="11">
        <v>10020</v>
      </c>
      <c r="F29" s="11">
        <v>153</v>
      </c>
      <c r="G29" s="11">
        <v>45</v>
      </c>
      <c r="H29" s="12">
        <v>17.5</v>
      </c>
      <c r="I29" s="12">
        <v>6.3</v>
      </c>
      <c r="J29" s="20">
        <v>11.2</v>
      </c>
      <c r="K29" s="12">
        <v>5.5</v>
      </c>
      <c r="L29" s="12">
        <v>5.8</v>
      </c>
    </row>
    <row r="30" spans="1:17" ht="15" customHeight="1">
      <c r="A30" s="10" t="s">
        <v>42</v>
      </c>
      <c r="B30" s="27">
        <v>1572544</v>
      </c>
      <c r="C30" s="11">
        <v>27686</v>
      </c>
      <c r="D30" s="11">
        <v>95</v>
      </c>
      <c r="E30" s="11">
        <v>9949</v>
      </c>
      <c r="F30" s="11">
        <v>128</v>
      </c>
      <c r="G30" s="11">
        <v>33</v>
      </c>
      <c r="H30" s="12">
        <v>17.600000000000001</v>
      </c>
      <c r="I30" s="12">
        <v>6.3</v>
      </c>
      <c r="J30" s="20">
        <v>11.3</v>
      </c>
      <c r="K30" s="12">
        <v>4.5999999999999996</v>
      </c>
      <c r="L30" s="12">
        <v>4.5999999999999996</v>
      </c>
    </row>
    <row r="31" spans="1:17" ht="15" customHeight="1">
      <c r="A31" s="10" t="s">
        <v>41</v>
      </c>
      <c r="B31" s="11">
        <v>1549186</v>
      </c>
      <c r="C31" s="11">
        <v>25335</v>
      </c>
      <c r="D31" s="11">
        <v>89</v>
      </c>
      <c r="E31" s="11">
        <v>10072</v>
      </c>
      <c r="F31" s="11">
        <v>132</v>
      </c>
      <c r="G31" s="11">
        <v>21</v>
      </c>
      <c r="H31" s="12">
        <v>16.399999999999999</v>
      </c>
      <c r="I31" s="12">
        <v>6.5</v>
      </c>
      <c r="J31" s="20">
        <v>9.9</v>
      </c>
      <c r="K31" s="12">
        <v>5.2</v>
      </c>
      <c r="L31" s="12">
        <v>4.3</v>
      </c>
    </row>
    <row r="32" spans="1:17" ht="15" customHeight="1">
      <c r="A32" s="10" t="s">
        <v>40</v>
      </c>
      <c r="B32" s="11">
        <v>1547792</v>
      </c>
      <c r="C32" s="11">
        <v>25083</v>
      </c>
      <c r="D32" s="11">
        <v>90</v>
      </c>
      <c r="E32" s="11">
        <v>10482</v>
      </c>
      <c r="F32" s="11">
        <v>105</v>
      </c>
      <c r="G32" s="11">
        <v>33</v>
      </c>
      <c r="H32" s="12">
        <v>16.2</v>
      </c>
      <c r="I32" s="12">
        <v>6.8</v>
      </c>
      <c r="J32" s="20">
        <v>9.4</v>
      </c>
      <c r="K32" s="12">
        <v>4.2</v>
      </c>
      <c r="L32" s="12">
        <v>4.9000000000000004</v>
      </c>
    </row>
    <row r="33" spans="1:12" ht="15" customHeight="1">
      <c r="A33" s="10" t="s">
        <v>38</v>
      </c>
      <c r="B33" s="11">
        <v>1529212</v>
      </c>
      <c r="C33" s="11">
        <v>23915</v>
      </c>
      <c r="D33" s="11">
        <v>90</v>
      </c>
      <c r="E33" s="11">
        <v>10094</v>
      </c>
      <c r="F33" s="11">
        <v>98</v>
      </c>
      <c r="G33" s="11">
        <v>23</v>
      </c>
      <c r="H33" s="12">
        <v>15.6</v>
      </c>
      <c r="I33" s="12">
        <v>6.6</v>
      </c>
      <c r="J33" s="12">
        <v>9</v>
      </c>
      <c r="K33" s="12">
        <v>4.0999999999999996</v>
      </c>
      <c r="L33" s="12">
        <v>4.7</v>
      </c>
    </row>
    <row r="34" spans="1:12" ht="15" customHeight="1">
      <c r="A34" s="10" t="s">
        <v>39</v>
      </c>
      <c r="B34" s="11">
        <v>1512655</v>
      </c>
      <c r="C34" s="11">
        <v>23321</v>
      </c>
      <c r="D34" s="11">
        <v>83</v>
      </c>
      <c r="E34" s="11">
        <v>10248</v>
      </c>
      <c r="F34" s="11">
        <v>118</v>
      </c>
      <c r="G34" s="11">
        <v>30</v>
      </c>
      <c r="H34" s="12">
        <v>15.4</v>
      </c>
      <c r="I34" s="12">
        <v>6.8</v>
      </c>
      <c r="J34" s="12">
        <v>8.6</v>
      </c>
      <c r="K34" s="12">
        <v>5.0999999999999996</v>
      </c>
      <c r="L34" s="12">
        <v>4.8</v>
      </c>
    </row>
    <row r="35" spans="1:12" s="4" customFormat="1" ht="15" customHeight="1">
      <c r="A35" s="10" t="s">
        <v>43</v>
      </c>
      <c r="B35" s="13">
        <v>1496565</v>
      </c>
      <c r="C35" s="13">
        <v>21750</v>
      </c>
      <c r="D35" s="13">
        <v>82</v>
      </c>
      <c r="E35" s="13">
        <v>10096</v>
      </c>
      <c r="F35" s="13">
        <v>122</v>
      </c>
      <c r="G35" s="13">
        <v>40</v>
      </c>
      <c r="H35" s="12">
        <v>14.5</v>
      </c>
      <c r="I35" s="12">
        <v>6.7</v>
      </c>
      <c r="J35" s="12">
        <v>7.8</v>
      </c>
      <c r="K35" s="12">
        <v>5.7</v>
      </c>
      <c r="L35" s="12">
        <v>5.6</v>
      </c>
    </row>
    <row r="36" spans="1:12" ht="15" customHeight="1">
      <c r="A36" s="14" t="s">
        <v>44</v>
      </c>
      <c r="B36" s="13">
        <v>1482818</v>
      </c>
      <c r="C36" s="15">
        <v>20403</v>
      </c>
      <c r="D36" s="15">
        <v>99</v>
      </c>
      <c r="E36" s="15">
        <v>10025</v>
      </c>
      <c r="F36" s="15">
        <v>152</v>
      </c>
      <c r="G36" s="15">
        <v>64</v>
      </c>
      <c r="H36" s="15">
        <v>13.8</v>
      </c>
      <c r="I36" s="15">
        <v>6.8</v>
      </c>
      <c r="J36" s="16">
        <v>7</v>
      </c>
      <c r="K36" s="15">
        <v>7.4</v>
      </c>
      <c r="L36" s="15">
        <v>7.9</v>
      </c>
    </row>
    <row r="37" spans="1:12" ht="15" customHeight="1">
      <c r="F37" s="34"/>
      <c r="G37" s="34"/>
      <c r="H37" s="34"/>
    </row>
  </sheetData>
  <mergeCells count="11">
    <mergeCell ref="J4:J5"/>
    <mergeCell ref="A2:L2"/>
    <mergeCell ref="K1:L1"/>
    <mergeCell ref="A4:A5"/>
    <mergeCell ref="B4:B5"/>
    <mergeCell ref="H4:H5"/>
    <mergeCell ref="C4:D4"/>
    <mergeCell ref="E4:G4"/>
    <mergeCell ref="I4:I5"/>
    <mergeCell ref="K4:K5"/>
    <mergeCell ref="L4:L5"/>
  </mergeCells>
  <phoneticPr fontId="2" type="noConversion"/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DZHMAO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</dc:creator>
  <cp:lastModifiedBy>sozonovamed</cp:lastModifiedBy>
  <cp:lastPrinted>2015-06-10T07:18:36Z</cp:lastPrinted>
  <dcterms:created xsi:type="dcterms:W3CDTF">2003-12-23T09:36:06Z</dcterms:created>
  <dcterms:modified xsi:type="dcterms:W3CDTF">2015-06-10T07:31:49Z</dcterms:modified>
</cp:coreProperties>
</file>